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Soaps\"/>
    </mc:Choice>
  </mc:AlternateContent>
  <xr:revisionPtr revIDLastSave="0" documentId="13_ncr:1_{6EDA2DAA-213F-4316-BCBF-F1A7516D5F88}" xr6:coauthVersionLast="45" xr6:coauthVersionMax="45" xr10:uidLastSave="{00000000-0000-0000-0000-000000000000}"/>
  <bookViews>
    <workbookView xWindow="-120" yWindow="-120" windowWidth="20730" windowHeight="11160" xr2:uid="{8A6E0ED7-17A6-42F2-B7E3-2F64D03D34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F9" i="1"/>
  <c r="E9" i="1"/>
  <c r="G9" i="1" s="1"/>
  <c r="H8" i="1"/>
  <c r="F8" i="1"/>
  <c r="E8" i="1"/>
  <c r="G8" i="1" s="1"/>
  <c r="H7" i="1"/>
  <c r="F7" i="1"/>
  <c r="E7" i="1"/>
  <c r="G7" i="1" s="1"/>
  <c r="E6" i="1"/>
  <c r="G6" i="1" s="1"/>
  <c r="D6" i="1"/>
  <c r="E5" i="1"/>
  <c r="G5" i="1" s="1"/>
  <c r="D5" i="1"/>
  <c r="E4" i="1"/>
  <c r="G4" i="1" s="1"/>
  <c r="D4" i="1"/>
  <c r="E3" i="1"/>
  <c r="G3" i="1" s="1"/>
  <c r="D3" i="1"/>
  <c r="E2" i="1"/>
  <c r="G2" i="1" s="1"/>
  <c r="D2" i="1"/>
  <c r="H2" i="1" l="1"/>
  <c r="H3" i="1"/>
  <c r="H4" i="1"/>
  <c r="H5" i="1"/>
  <c r="H6" i="1"/>
  <c r="H11" i="1" l="1"/>
  <c r="H12" i="1" l="1"/>
  <c r="H14" i="1" s="1"/>
</calcChain>
</file>

<file path=xl/sharedStrings.xml><?xml version="1.0" encoding="utf-8"?>
<sst xmlns="http://schemas.openxmlformats.org/spreadsheetml/2006/main" count="32" uniqueCount="30">
  <si>
    <t>Item</t>
  </si>
  <si>
    <t>$/Case</t>
  </si>
  <si>
    <t>Units</t>
  </si>
  <si>
    <t>$/Unit</t>
  </si>
  <si>
    <t>/Batch</t>
  </si>
  <si>
    <t>$/Batch</t>
  </si>
  <si>
    <t>$/Bar</t>
  </si>
  <si>
    <t>org. coconut oil</t>
  </si>
  <si>
    <t>food grade lye</t>
  </si>
  <si>
    <t>distilled H2O</t>
  </si>
  <si>
    <t>24pt soap box</t>
  </si>
  <si>
    <t>NA</t>
  </si>
  <si>
    <t>color toner</t>
  </si>
  <si>
    <t>Subtotal</t>
  </si>
  <si>
    <t>Contingency %</t>
  </si>
  <si>
    <t>Bars in Batch</t>
  </si>
  <si>
    <t>Cost per Bar</t>
  </si>
  <si>
    <t>laser gloss label</t>
  </si>
  <si>
    <t>Update cost per case</t>
  </si>
  <si>
    <t>Instruction</t>
  </si>
  <si>
    <t>Column</t>
  </si>
  <si>
    <t>B</t>
  </si>
  <si>
    <t>C</t>
  </si>
  <si>
    <t>F</t>
  </si>
  <si>
    <t>Update QTY per batch</t>
  </si>
  <si>
    <t>estra-virgin olive oil</t>
  </si>
  <si>
    <t>sustainable palm oil</t>
  </si>
  <si>
    <t>Update net lbs. per case</t>
  </si>
  <si>
    <t>Lbs./Case</t>
  </si>
  <si>
    <t>Click to visit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</si>
</sst>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/>
    <xf numFmtId="0" fontId="7" fillId="2" borderId="0" xfId="0" applyFont="1" applyFill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/>
    <xf numFmtId="0" fontId="0" fillId="0" borderId="0" xfId="0" applyAlignment="1">
      <alignment horizontal="center"/>
    </xf>
    <xf numFmtId="164" fontId="3" fillId="4" borderId="1" xfId="0" applyNumberFormat="1" applyFont="1" applyFill="1" applyBorder="1"/>
    <xf numFmtId="0" fontId="3" fillId="4" borderId="1" xfId="0" applyFont="1" applyFill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11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oapstartu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7328</xdr:colOff>
      <xdr:row>20</xdr:row>
      <xdr:rowOff>21981</xdr:rowOff>
    </xdr:from>
    <xdr:to>
      <xdr:col>0</xdr:col>
      <xdr:colOff>1194290</xdr:colOff>
      <xdr:row>24</xdr:row>
      <xdr:rowOff>28209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C5881-31AF-4FB5-9DCA-A082C7D7D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8" y="3663462"/>
          <a:ext cx="1186962" cy="76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oapstart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E1F5-6670-4F55-A357-B3A645396059}">
  <dimension ref="A1:I25"/>
  <sheetViews>
    <sheetView tabSelected="1" zoomScale="130" zoomScaleNormal="130" workbookViewId="0">
      <selection activeCell="N4" sqref="N4"/>
    </sheetView>
  </sheetViews>
  <sheetFormatPr defaultRowHeight="15" x14ac:dyDescent="0.25"/>
  <cols>
    <col min="1" max="1" width="18.140625" customWidth="1"/>
    <col min="2" max="2" width="7.28515625" customWidth="1"/>
    <col min="3" max="3" width="9" customWidth="1"/>
    <col min="4" max="4" width="6.5703125" customWidth="1"/>
    <col min="5" max="5" width="6.42578125" customWidth="1"/>
    <col min="6" max="6" width="6.7109375" style="23" customWidth="1"/>
    <col min="7" max="7" width="7.28515625" customWidth="1"/>
    <col min="8" max="8" width="7.140625" customWidth="1"/>
    <col min="9" max="9" width="4.5703125" customWidth="1"/>
  </cols>
  <sheetData>
    <row r="1" spans="1:9" x14ac:dyDescent="0.25">
      <c r="A1" s="1" t="s">
        <v>0</v>
      </c>
      <c r="B1" s="2" t="s">
        <v>1</v>
      </c>
      <c r="C1" s="1" t="s">
        <v>28</v>
      </c>
      <c r="D1" s="1" t="s">
        <v>2</v>
      </c>
      <c r="E1" s="1" t="s">
        <v>3</v>
      </c>
      <c r="F1" s="3" t="s">
        <v>4</v>
      </c>
      <c r="G1" s="1" t="s">
        <v>5</v>
      </c>
      <c r="H1" s="1" t="s">
        <v>6</v>
      </c>
      <c r="I1" s="4"/>
    </row>
    <row r="2" spans="1:9" x14ac:dyDescent="0.25">
      <c r="A2" s="5" t="s">
        <v>7</v>
      </c>
      <c r="B2" s="24">
        <v>88.78</v>
      </c>
      <c r="C2" s="25">
        <v>35</v>
      </c>
      <c r="D2" s="5">
        <f t="shared" ref="D2:D3" si="0">C2*16</f>
        <v>560</v>
      </c>
      <c r="E2" s="6">
        <f t="shared" ref="E2:E3" si="1">B2/D2</f>
        <v>0.15853571428571428</v>
      </c>
      <c r="F2" s="7">
        <v>8</v>
      </c>
      <c r="G2" s="6">
        <f>E2*F2</f>
        <v>1.2682857142857142</v>
      </c>
      <c r="H2" s="6">
        <f>E2</f>
        <v>0.15853571428571428</v>
      </c>
    </row>
    <row r="3" spans="1:9" x14ac:dyDescent="0.25">
      <c r="A3" s="5" t="s">
        <v>25</v>
      </c>
      <c r="B3" s="24">
        <v>17.78</v>
      </c>
      <c r="C3" s="25">
        <v>7.6</v>
      </c>
      <c r="D3" s="5">
        <f t="shared" si="0"/>
        <v>121.6</v>
      </c>
      <c r="E3" s="6">
        <f t="shared" si="1"/>
        <v>0.1462171052631579</v>
      </c>
      <c r="F3" s="7">
        <v>15</v>
      </c>
      <c r="G3" s="6">
        <f t="shared" ref="G3:G6" si="2">E3*F3</f>
        <v>2.1932565789473686</v>
      </c>
      <c r="H3" s="6">
        <f>E3</f>
        <v>0.1462171052631579</v>
      </c>
    </row>
    <row r="4" spans="1:9" x14ac:dyDescent="0.25">
      <c r="A4" s="5" t="s">
        <v>26</v>
      </c>
      <c r="B4" s="24">
        <v>55.36</v>
      </c>
      <c r="C4" s="25">
        <v>50</v>
      </c>
      <c r="D4" s="5">
        <f>C4*16</f>
        <v>800</v>
      </c>
      <c r="E4" s="6">
        <f>B4/D4</f>
        <v>6.9199999999999998E-2</v>
      </c>
      <c r="F4" s="7">
        <v>11</v>
      </c>
      <c r="G4" s="6">
        <f t="shared" si="2"/>
        <v>0.76119999999999999</v>
      </c>
      <c r="H4" s="6">
        <f>E4</f>
        <v>6.9199999999999998E-2</v>
      </c>
    </row>
    <row r="5" spans="1:9" x14ac:dyDescent="0.25">
      <c r="A5" s="5" t="s">
        <v>8</v>
      </c>
      <c r="B5" s="24">
        <v>28.54</v>
      </c>
      <c r="C5" s="25">
        <v>6</v>
      </c>
      <c r="D5" s="5">
        <f>C5*16</f>
        <v>96</v>
      </c>
      <c r="E5" s="6">
        <f>B5/D5</f>
        <v>0.29729166666666668</v>
      </c>
      <c r="F5" s="7">
        <v>4.8</v>
      </c>
      <c r="G5" s="6">
        <f t="shared" si="2"/>
        <v>1.427</v>
      </c>
      <c r="H5" s="6">
        <f>E5</f>
        <v>0.29729166666666668</v>
      </c>
    </row>
    <row r="6" spans="1:9" x14ac:dyDescent="0.25">
      <c r="A6" s="5" t="s">
        <v>9</v>
      </c>
      <c r="B6" s="24">
        <v>1.28</v>
      </c>
      <c r="C6" s="25">
        <v>8</v>
      </c>
      <c r="D6" s="5">
        <f>C6*16</f>
        <v>128</v>
      </c>
      <c r="E6" s="6">
        <f>B6/D6</f>
        <v>0.01</v>
      </c>
      <c r="F6" s="7">
        <v>12.5</v>
      </c>
      <c r="G6" s="6">
        <f t="shared" si="2"/>
        <v>0.125</v>
      </c>
      <c r="H6" s="6">
        <f>E6</f>
        <v>0.01</v>
      </c>
    </row>
    <row r="7" spans="1:9" x14ac:dyDescent="0.25">
      <c r="A7" s="5" t="s">
        <v>10</v>
      </c>
      <c r="B7" s="24">
        <v>17.66</v>
      </c>
      <c r="C7" s="8" t="s">
        <v>11</v>
      </c>
      <c r="D7" s="9">
        <v>100</v>
      </c>
      <c r="E7" s="6">
        <f>B7/D7</f>
        <v>0.17660000000000001</v>
      </c>
      <c r="F7" s="7">
        <f>F13</f>
        <v>8</v>
      </c>
      <c r="G7" s="6">
        <f>E7*F7</f>
        <v>1.4128000000000001</v>
      </c>
      <c r="H7" s="6">
        <f>E7</f>
        <v>0.17660000000000001</v>
      </c>
    </row>
    <row r="8" spans="1:9" x14ac:dyDescent="0.25">
      <c r="A8" s="5" t="s">
        <v>17</v>
      </c>
      <c r="B8" s="24">
        <v>8.32</v>
      </c>
      <c r="C8" s="8" t="s">
        <v>11</v>
      </c>
      <c r="D8" s="9">
        <v>100</v>
      </c>
      <c r="E8" s="6">
        <f>B8/D8</f>
        <v>8.3199999999999996E-2</v>
      </c>
      <c r="F8" s="7">
        <f>F13</f>
        <v>8</v>
      </c>
      <c r="G8" s="6">
        <f>E8*F8</f>
        <v>0.66559999999999997</v>
      </c>
      <c r="H8" s="6">
        <f>E8</f>
        <v>8.3199999999999996E-2</v>
      </c>
    </row>
    <row r="9" spans="1:9" x14ac:dyDescent="0.25">
      <c r="A9" s="5" t="s">
        <v>12</v>
      </c>
      <c r="B9" s="24">
        <v>44.89</v>
      </c>
      <c r="C9" s="8" t="s">
        <v>11</v>
      </c>
      <c r="D9" s="9">
        <v>1350</v>
      </c>
      <c r="E9" s="6">
        <f>B9/D9</f>
        <v>3.3251851851851852E-2</v>
      </c>
      <c r="F9" s="7">
        <f>F13</f>
        <v>8</v>
      </c>
      <c r="G9" s="6">
        <f>E9*F9</f>
        <v>0.26601481481481482</v>
      </c>
      <c r="H9" s="6">
        <f>E9</f>
        <v>3.3251851851851852E-2</v>
      </c>
    </row>
    <row r="10" spans="1:9" ht="2.1" customHeight="1" x14ac:dyDescent="0.25">
      <c r="A10" s="10"/>
      <c r="B10" s="11"/>
      <c r="C10" s="12"/>
      <c r="D10" s="13"/>
      <c r="E10" s="11"/>
      <c r="F10" s="14"/>
      <c r="G10" s="11"/>
      <c r="H10" s="11"/>
    </row>
    <row r="11" spans="1:9" x14ac:dyDescent="0.25">
      <c r="A11" s="15" t="s">
        <v>13</v>
      </c>
      <c r="B11" s="6"/>
      <c r="C11" s="5"/>
      <c r="D11" s="5"/>
      <c r="E11" s="5"/>
      <c r="F11" s="16"/>
      <c r="G11" s="6"/>
      <c r="H11" s="6">
        <f>SUM(H2:H9)</f>
        <v>0.9742963380673908</v>
      </c>
    </row>
    <row r="12" spans="1:9" x14ac:dyDescent="0.25">
      <c r="A12" s="5" t="s">
        <v>14</v>
      </c>
      <c r="B12" s="6"/>
      <c r="C12" s="5"/>
      <c r="D12" s="5"/>
      <c r="E12" s="5"/>
      <c r="F12" s="17">
        <v>0.03</v>
      </c>
      <c r="G12" s="5"/>
      <c r="H12" s="18">
        <f>H11*F12</f>
        <v>2.9228890142021721E-2</v>
      </c>
    </row>
    <row r="13" spans="1:9" x14ac:dyDescent="0.25">
      <c r="A13" s="19" t="s">
        <v>15</v>
      </c>
      <c r="B13" s="6"/>
      <c r="C13" s="5"/>
      <c r="D13" s="5"/>
      <c r="E13" s="5"/>
      <c r="F13" s="20">
        <v>8</v>
      </c>
      <c r="G13" s="5"/>
      <c r="H13" s="18"/>
    </row>
    <row r="14" spans="1:9" x14ac:dyDescent="0.25">
      <c r="A14" s="21" t="s">
        <v>16</v>
      </c>
      <c r="B14" s="6"/>
      <c r="C14" s="5"/>
      <c r="D14" s="5"/>
      <c r="E14" s="5"/>
      <c r="F14" s="16"/>
      <c r="G14" s="5"/>
      <c r="H14" s="22">
        <f>SUM(H11:H12)</f>
        <v>1.0035252282094125</v>
      </c>
    </row>
    <row r="15" spans="1:9" x14ac:dyDescent="0.25">
      <c r="A15" s="26"/>
      <c r="B15" s="27"/>
      <c r="C15" s="26"/>
      <c r="D15" s="26"/>
      <c r="E15" s="26"/>
      <c r="F15" s="28"/>
      <c r="G15" s="26"/>
      <c r="H15" s="27"/>
    </row>
    <row r="16" spans="1:9" x14ac:dyDescent="0.25">
      <c r="A16" s="1" t="s">
        <v>19</v>
      </c>
      <c r="B16" s="29" t="s">
        <v>20</v>
      </c>
      <c r="C16" s="26"/>
      <c r="D16" s="26"/>
      <c r="E16" s="26"/>
      <c r="F16" s="28"/>
      <c r="G16" s="26"/>
      <c r="H16" s="27"/>
    </row>
    <row r="17" spans="1:8" x14ac:dyDescent="0.25">
      <c r="A17" s="25" t="s">
        <v>18</v>
      </c>
      <c r="B17" s="30" t="s">
        <v>21</v>
      </c>
      <c r="C17" s="26"/>
      <c r="D17" s="26"/>
      <c r="E17" s="26"/>
      <c r="F17" s="28"/>
      <c r="G17" s="26"/>
      <c r="H17" s="26"/>
    </row>
    <row r="18" spans="1:8" x14ac:dyDescent="0.25">
      <c r="A18" s="25" t="s">
        <v>27</v>
      </c>
      <c r="B18" s="30" t="s">
        <v>22</v>
      </c>
      <c r="C18" s="26"/>
      <c r="D18" s="26"/>
      <c r="E18" s="27"/>
      <c r="F18" s="28"/>
      <c r="G18" s="27"/>
      <c r="H18" s="26"/>
    </row>
    <row r="19" spans="1:8" x14ac:dyDescent="0.25">
      <c r="A19" s="31" t="s">
        <v>24</v>
      </c>
      <c r="B19" s="32" t="s">
        <v>23</v>
      </c>
      <c r="C19" s="26"/>
      <c r="D19" s="26"/>
      <c r="E19" s="27"/>
      <c r="F19" s="28"/>
      <c r="G19" s="27"/>
      <c r="H19" s="26"/>
    </row>
    <row r="20" spans="1:8" x14ac:dyDescent="0.25">
      <c r="A20" s="26"/>
      <c r="B20" s="27"/>
      <c r="C20" s="26"/>
      <c r="D20" s="26"/>
      <c r="E20" s="27"/>
      <c r="F20" s="28"/>
      <c r="G20" s="27"/>
      <c r="H20" s="26"/>
    </row>
    <row r="21" spans="1:8" x14ac:dyDescent="0.25">
      <c r="A21" s="26"/>
      <c r="B21" s="27"/>
      <c r="C21" s="26"/>
      <c r="D21" s="26"/>
      <c r="E21" s="27"/>
      <c r="F21" s="28"/>
      <c r="G21" s="27"/>
      <c r="H21" s="26"/>
    </row>
    <row r="22" spans="1:8" x14ac:dyDescent="0.25">
      <c r="A22" s="26"/>
      <c r="B22" s="27"/>
      <c r="C22" s="26"/>
      <c r="D22" s="26"/>
      <c r="E22" s="26"/>
      <c r="F22" s="28"/>
      <c r="G22" s="27"/>
      <c r="H22" s="27"/>
    </row>
    <row r="25" spans="1:8" x14ac:dyDescent="0.25">
      <c r="A25" s="33" t="s">
        <v>29</v>
      </c>
    </row>
  </sheetData>
  <hyperlinks>
    <hyperlink ref="A25" r:id="rId1" xr:uid="{D9F6F076-DC77-4272-AD33-90106734CED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Small</dc:creator>
  <cp:lastModifiedBy>Michael Small</cp:lastModifiedBy>
  <dcterms:created xsi:type="dcterms:W3CDTF">2020-05-31T22:26:00Z</dcterms:created>
  <dcterms:modified xsi:type="dcterms:W3CDTF">2020-05-31T22:46:15Z</dcterms:modified>
</cp:coreProperties>
</file>